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Jorges\AplicacionPAA2024A\"/>
    </mc:Choice>
  </mc:AlternateContent>
  <bookViews>
    <workbookView xWindow="0" yWindow="0" windowWidth="38400" windowHeight="17730"/>
  </bookViews>
  <sheets>
    <sheet name="Concentrado CU" sheetId="1" r:id="rId1"/>
  </sheets>
  <externalReferences>
    <externalReference r:id="rId2"/>
  </externalReferences>
  <definedNames>
    <definedName name="ATOTO_A">[1]CUCIENEGA!$F$30</definedName>
    <definedName name="ATOTO_C">[1]CUCIENEGA!$D$30</definedName>
    <definedName name="ATOTO_P">[1]CUCIENEGA!$E$30</definedName>
    <definedName name="BARCA_A">[1]CUCIENEGA!$F$36</definedName>
    <definedName name="BARCA_C">[1]CUCIENEGA!$D$36</definedName>
    <definedName name="BARCA_P">[1]CUCIENEGA!$E$36</definedName>
    <definedName name="CHAPALA_A">[1]CUCHAPALA!$F$3</definedName>
    <definedName name="CHAPALA_C">[1]CUCHAPALA!$D$3</definedName>
    <definedName name="CHAPALA_P">[1]CUCHAPALA!$E$3</definedName>
    <definedName name="CUAAD_A">[1]CUAAD!$F$53</definedName>
    <definedName name="CUAAD_C">[1]CUAAD!$D$53</definedName>
    <definedName name="CUAAD_P">[1]CUAAD!$E$53</definedName>
    <definedName name="CUAADP8_A">[1]CUAAD_P08!$F$32</definedName>
    <definedName name="CUAADP8_C">[1]CUAAD_P08!$D$32</definedName>
    <definedName name="CUAADP8_P">[1]CUAAD_P08!$E$32</definedName>
    <definedName name="CUALTOS_A">[1]CUALTOS!$F$32</definedName>
    <definedName name="CUALTOS_C">[1]CUALTOS!$D$32</definedName>
    <definedName name="CUALTOS_P">[1]CUALTOS!$E$32</definedName>
    <definedName name="CUCBA_A">[1]CUCBA!$F$42</definedName>
    <definedName name="CUCBA_C">[1]CUCBA!$D$42</definedName>
    <definedName name="CUCBA_P">[1]CUCBA!$E$42</definedName>
    <definedName name="CUCEA_A">[1]CUCEA!$F$115</definedName>
    <definedName name="CUCEA_C">[1]CUCEA!$D$115</definedName>
    <definedName name="CUCEA_P">[1]CUCEA!$E$115</definedName>
    <definedName name="CUCEI_A">[1]CUCEI!$F$116</definedName>
    <definedName name="CUCEI_C">[1]CUCEI!$D$116</definedName>
    <definedName name="CUCEI_P">[1]CUCEI!$E$116</definedName>
    <definedName name="CUCIENEGA_A">[1]CUCIENEGA!$F$24</definedName>
    <definedName name="CUCIENEGA_C">[1]CUCIENEGA!$D$24</definedName>
    <definedName name="CUCIENEGA_P">[1]CUCIENEGA!$E$24</definedName>
    <definedName name="CUCOSTA_A">[1]CUCOSTA!$F$31</definedName>
    <definedName name="CUCOSTA_C">[1]CUCOSTA!$D$31</definedName>
    <definedName name="CUCOSTA_P">[1]CUCOSTA!$E$31</definedName>
    <definedName name="CUCOSTASUR_A">[1]CUCOSTASUR!$F$24</definedName>
    <definedName name="CUCOSTASUR_C">[1]CUCOSTASUR!$D$24</definedName>
    <definedName name="CUCOSTASUR_P">[1]CUCOSTASUR!$E$24</definedName>
    <definedName name="CUCS_A">[1]CUCS!$F$46</definedName>
    <definedName name="CUCS_C">[1]CUCS!$D$46</definedName>
    <definedName name="CUCS_P">[1]CUCS!$E$46</definedName>
    <definedName name="CUCSH_A">[1]CUCSH!$F$57</definedName>
    <definedName name="CUCSH_C">[1]CUCSH!$D$57</definedName>
    <definedName name="CUCSH_P">[1]CUCSH!$E$57</definedName>
    <definedName name="CUCSP11_A">[1]CUCS_P11!$F$32</definedName>
    <definedName name="CUCSP11_C">[1]CUCS_P11!$D$32</definedName>
    <definedName name="CUCSP11_P">[1]CUCS_P11!$E$32</definedName>
    <definedName name="CUCSP5_A">[1]CUCS_P05!$F$32</definedName>
    <definedName name="CUCSP5_C">[1]CUCS_P05!$D$32</definedName>
    <definedName name="CUCSP5_P">[1]CUCS_P05!$E$32</definedName>
    <definedName name="CUCSP6_A">[1]CUCS_P06!$F$42</definedName>
    <definedName name="CUCSP6_C">[1]CUCS_P06!$D$42</definedName>
    <definedName name="CUCSP6_P">[1]CUCS_P06!$E$42</definedName>
    <definedName name="CUCSVOCA_A">[1]CUCS_VOCACIONAL!$F$52</definedName>
    <definedName name="CUCSVOCA_C">[1]CUCS_VOCACIONAL!$D$52</definedName>
    <definedName name="CUCSVOCA_P">[1]CUCS_VOCACIONAL!$E$52</definedName>
    <definedName name="CULAGOS_A">[1]CULAGOS!$F$6</definedName>
    <definedName name="CULAGOS_C">[1]CULAGOS!$D$6</definedName>
    <definedName name="CULAGOS_P">[1]CULAGOS!$E$6</definedName>
    <definedName name="CUNORTE_A">[1]CUNORTE!$F$6</definedName>
    <definedName name="CUNORTE_C">[1]CUNORTE!$D$6</definedName>
    <definedName name="CUNORTE_P">[1]CUNORTE!$E$6</definedName>
    <definedName name="CUSUR_A">[1]CUSUR!$F$48</definedName>
    <definedName name="CUSUR_C">[1]CUSUR!$D$48</definedName>
    <definedName name="CUSUR_P">[1]CUSUR!$E$48</definedName>
    <definedName name="CUTLAJO_A">[1]CUTLAJO!$F$44</definedName>
    <definedName name="CUTLAJO_C">[1]CUTLAJO!$D$44</definedName>
    <definedName name="CUTLAJO_P">[1]CUTLAJO!$E$44</definedName>
    <definedName name="CUTONALA_A">[1]CUTONALA!$F$68</definedName>
    <definedName name="CUTONALA_C">[1]CUTONALA!$D$68</definedName>
    <definedName name="CUTONALA_P">[1]CUTONALA!$E$68</definedName>
    <definedName name="CUVALLES_A">[1]CUVALLES!$F$31</definedName>
    <definedName name="CUVALLES_C">[1]CUVALLES!$D$31</definedName>
    <definedName name="CUVALLES_P">[1]CUVALLES!$E$31</definedName>
    <definedName name="SJUAN_A">[1]CULAGOS!$F$13</definedName>
    <definedName name="SJUAN_C">[1]CULAGOS!$D$13</definedName>
    <definedName name="SJUAN_P">[1]CULAGOS!$E$13</definedName>
    <definedName name="SUR_PienseA">[1]CUSUR!$F$54</definedName>
    <definedName name="SUR_PienseC">[1]CUSUR!$D$54</definedName>
    <definedName name="SUR_PienseP">[1]CUSUR!$E$54</definedName>
    <definedName name="TCU_A">'Concentrado CU'!$I$28:$J$28</definedName>
    <definedName name="TCU_C">'Concentrado CU'!$F$28</definedName>
    <definedName name="TCU_P">'Concentrado CU'!$G$28:$H$28</definedName>
    <definedName name="TLAQUE_A">[1]CUTLAQUEPAQUE!$F$6</definedName>
    <definedName name="TLAQUE_C">[1]CUTLAQUEPAQUE!$D$6</definedName>
    <definedName name="TLAQUE_P">[1]CUTLAQUEPAQUE!$E$6</definedName>
    <definedName name="TLAQUECUCEA_A">[1]CUTLAQUEPAQUE!$F$13</definedName>
    <definedName name="TLAQUECUCEA_C">[1]CUTLAQUEPAQUE!$D$13</definedName>
    <definedName name="TLAQUECUCEA_P">[1]CUTLAQUEPAQUE!$E$13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  <c r="C22" i="1"/>
  <c r="F22" i="1" l="1"/>
</calcChain>
</file>

<file path=xl/sharedStrings.xml><?xml version="1.0" encoding="utf-8"?>
<sst xmlns="http://schemas.openxmlformats.org/spreadsheetml/2006/main" count="52" uniqueCount="36">
  <si>
    <t>U N I V E R S I D A D   D E   G U A D A L A J A R A</t>
  </si>
  <si>
    <t>COORDINACION GENERAL DE CONTROL ESCOLAR</t>
  </si>
  <si>
    <t>APLICACIÓN DE EXAMEN DE ADMISION CICLO 2024 "A"</t>
  </si>
  <si>
    <t>NOVIEMBRE 2023</t>
  </si>
  <si>
    <t>CENTROS UNIVERSITARIOS</t>
  </si>
  <si>
    <t>AREA METROPOLITANA</t>
  </si>
  <si>
    <t>REGIONALES</t>
  </si>
  <si>
    <t>SEDE</t>
  </si>
  <si>
    <t>CITADOS</t>
  </si>
  <si>
    <t>PRESENTES</t>
  </si>
  <si>
    <t>AUSENTES</t>
  </si>
  <si>
    <t>% ASISTENCIA</t>
  </si>
  <si>
    <t>C U C E I</t>
  </si>
  <si>
    <t>ALTOS</t>
  </si>
  <si>
    <t>C U C E A</t>
  </si>
  <si>
    <t>COSTA SUR</t>
  </si>
  <si>
    <t>C U C S H</t>
  </si>
  <si>
    <t>COSTA</t>
  </si>
  <si>
    <t>C U C S</t>
  </si>
  <si>
    <t>CIENEGA</t>
  </si>
  <si>
    <t>C U C B A</t>
  </si>
  <si>
    <t>CULAGOS</t>
  </si>
  <si>
    <t>C U A A D</t>
  </si>
  <si>
    <t>CUNORTE</t>
  </si>
  <si>
    <t>TLAQUEPAQUE</t>
  </si>
  <si>
    <t>SUR</t>
  </si>
  <si>
    <t>CHAPALA</t>
  </si>
  <si>
    <t>VALLES</t>
  </si>
  <si>
    <t>TOTAL               AMG</t>
  </si>
  <si>
    <t>CUTONALA</t>
  </si>
  <si>
    <t>CUTLAJOMULCO</t>
  </si>
  <si>
    <t>PIENSE II</t>
  </si>
  <si>
    <t>TOTAL REGIONALES</t>
  </si>
  <si>
    <t>TOTAL DE LA APLICACIÓN</t>
  </si>
  <si>
    <t>PRUEBA</t>
  </si>
  <si>
    <t>PAA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</si>
</sst>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,"/>
    <numFmt numFmtId="165" formatCode="0.00000000000000%"/>
  </numFmts>
  <fonts count="16">
    <font>
      <sz val="11"/>
      <color theme="1"/>
      <name val="Calibri"/>
      <family val="2"/>
      <scheme val="minor"/>
    </font>
    <font>
      <b/>
      <sz val="16"/>
      <color theme="1"/>
      <name val="Book Antiqua"/>
      <family val="1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1"/>
      <color rgb="FFFFFFFF"/>
      <name val="Arial Rounded"/>
    </font>
    <font>
      <sz val="10"/>
      <color rgb="FFFFFFFF"/>
      <name val="Arial"/>
      <family val="2"/>
    </font>
    <font>
      <b/>
      <sz val="6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 Rounded"/>
    </font>
    <font>
      <b/>
      <sz val="9"/>
      <color theme="1"/>
      <name val="Arial Rounded"/>
    </font>
    <font>
      <b/>
      <sz val="12"/>
      <color theme="1"/>
      <name val="Arial"/>
      <family val="2"/>
    </font>
    <font>
      <b/>
      <sz val="13"/>
      <color theme="1"/>
      <name val="Arial Rounded"/>
    </font>
    <font>
      <b/>
      <sz val="13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49" fontId="3" fillId="0" borderId="2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5" fillId="0" borderId="4" xfId="0" applyFont="1" applyBorder="1"/>
    <xf numFmtId="0" fontId="6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5" fillId="0" borderId="8" xfId="0" applyFont="1" applyBorder="1"/>
    <xf numFmtId="0" fontId="5" fillId="0" borderId="0" xfId="0" applyFont="1"/>
    <xf numFmtId="0" fontId="7" fillId="0" borderId="0" xfId="0" applyFont="1"/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10" fontId="10" fillId="0" borderId="11" xfId="0" applyNumberFormat="1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11" fillId="4" borderId="14" xfId="0" applyFont="1" applyFill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10" fontId="12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4" fillId="0" borderId="16" xfId="0" applyFont="1" applyBorder="1"/>
    <xf numFmtId="164" fontId="12" fillId="5" borderId="9" xfId="0" applyNumberFormat="1" applyFont="1" applyFill="1" applyBorder="1" applyAlignment="1">
      <alignment horizontal="center" vertical="center" wrapText="1"/>
    </xf>
    <xf numFmtId="10" fontId="12" fillId="5" borderId="9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10" fontId="10" fillId="0" borderId="14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4" fillId="0" borderId="17" xfId="0" applyFont="1" applyBorder="1"/>
    <xf numFmtId="3" fontId="12" fillId="5" borderId="19" xfId="0" applyNumberFormat="1" applyFont="1" applyFill="1" applyBorder="1" applyAlignment="1">
      <alignment horizontal="center" vertical="center" wrapText="1"/>
    </xf>
    <xf numFmtId="3" fontId="12" fillId="5" borderId="20" xfId="0" applyNumberFormat="1" applyFont="1" applyFill="1" applyBorder="1" applyAlignment="1">
      <alignment horizontal="center" vertical="center" wrapText="1"/>
    </xf>
    <xf numFmtId="0" fontId="4" fillId="0" borderId="21" xfId="0" applyFont="1" applyBorder="1"/>
    <xf numFmtId="3" fontId="12" fillId="5" borderId="22" xfId="0" applyNumberFormat="1" applyFont="1" applyFill="1" applyBorder="1" applyAlignment="1">
      <alignment horizontal="center" vertical="center" wrapText="1"/>
    </xf>
    <xf numFmtId="10" fontId="13" fillId="4" borderId="19" xfId="0" applyNumberFormat="1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3" fillId="0" borderId="0" xfId="0" applyFont="1"/>
    <xf numFmtId="0" fontId="9" fillId="4" borderId="0" xfId="0" applyFont="1" applyFill="1" applyAlignment="1">
      <alignment horizontal="center" vertical="center" wrapText="1"/>
    </xf>
    <xf numFmtId="164" fontId="14" fillId="3" borderId="24" xfId="0" applyNumberFormat="1" applyFont="1" applyFill="1" applyBorder="1" applyAlignment="1">
      <alignment horizontal="center" vertical="center" wrapText="1"/>
    </xf>
    <xf numFmtId="164" fontId="14" fillId="3" borderId="15" xfId="0" applyNumberFormat="1" applyFont="1" applyFill="1" applyBorder="1" applyAlignment="1">
      <alignment horizontal="center" vertical="center" wrapText="1"/>
    </xf>
    <xf numFmtId="10" fontId="15" fillId="3" borderId="24" xfId="0" applyNumberFormat="1" applyFont="1" applyFill="1" applyBorder="1" applyAlignment="1">
      <alignment horizontal="center" vertical="center" wrapText="1"/>
    </xf>
    <xf numFmtId="0" fontId="5" fillId="0" borderId="25" xfId="0" applyFont="1" applyBorder="1"/>
    <xf numFmtId="0" fontId="5" fillId="0" borderId="1" xfId="0" applyFont="1" applyBorder="1"/>
    <xf numFmtId="165" fontId="5" fillId="0" borderId="1" xfId="0" applyNumberFormat="1" applyFont="1" applyBorder="1"/>
    <xf numFmtId="0" fontId="3" fillId="0" borderId="1" xfId="0" applyFont="1" applyBorder="1"/>
    <xf numFmtId="0" fontId="5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685800</xdr:colOff>
      <xdr:row>0</xdr:row>
      <xdr:rowOff>95250</xdr:rowOff>
    </xdr:from>
    <xdr:ext cx="619125" cy="685800"/>
    <xdr:pic>
      <xdr:nvPicPr>
        <xdr:cNvPr id="2" name="image1.png" descr="EscBuen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95250"/>
          <a:ext cx="619125" cy="6858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RGES/Downloads/Log&#237;sitca%20PAA_Centros24A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trado CU"/>
      <sheetName val="CUTLAQUEPAQUE"/>
      <sheetName val="CUCHAPALA"/>
      <sheetName val="CUCEI"/>
      <sheetName val="CUCEA"/>
      <sheetName val="CUCSH"/>
      <sheetName val="CUCS"/>
      <sheetName val="CUCS_P05"/>
      <sheetName val="CUCS_P06"/>
      <sheetName val="CUCS_P11"/>
      <sheetName val="CUCS_VOCACIONAL"/>
      <sheetName val="CUCBA"/>
      <sheetName val="CUAAD"/>
      <sheetName val="CUAAD_P08"/>
      <sheetName val="CUALTOS"/>
      <sheetName val="CUCIENEGA"/>
      <sheetName val="CUCOSTA"/>
      <sheetName val="CUCOSTASUR"/>
      <sheetName val="CULAGOS"/>
      <sheetName val="CUNORTE"/>
      <sheetName val="CUSUR"/>
      <sheetName val="CUTLAJO"/>
      <sheetName val="CUTONALA"/>
      <sheetName val="CUVALLES"/>
    </sheetNames>
    <sheetDataSet>
      <sheetData sheetId="0"/>
      <sheetData sheetId="1">
        <row r="6">
          <cell r="D6">
            <v>134</v>
          </cell>
          <cell r="E6">
            <v>131</v>
          </cell>
          <cell r="F6">
            <v>3</v>
          </cell>
        </row>
        <row r="13">
          <cell r="D13">
            <v>78</v>
          </cell>
          <cell r="E13">
            <v>76</v>
          </cell>
          <cell r="F13">
            <v>2</v>
          </cell>
        </row>
      </sheetData>
      <sheetData sheetId="2">
        <row r="3">
          <cell r="D3">
            <v>7</v>
          </cell>
          <cell r="E3">
            <v>6</v>
          </cell>
          <cell r="F3">
            <v>1</v>
          </cell>
        </row>
      </sheetData>
      <sheetData sheetId="3">
        <row r="116">
          <cell r="D116">
            <v>4536</v>
          </cell>
          <cell r="E116">
            <v>4420</v>
          </cell>
          <cell r="F116">
            <v>116</v>
          </cell>
        </row>
      </sheetData>
      <sheetData sheetId="4">
        <row r="115">
          <cell r="D115">
            <v>4485</v>
          </cell>
          <cell r="E115">
            <v>4361</v>
          </cell>
          <cell r="F115">
            <v>124</v>
          </cell>
        </row>
      </sheetData>
      <sheetData sheetId="5">
        <row r="57">
          <cell r="D57">
            <v>1864</v>
          </cell>
          <cell r="E57">
            <v>1803</v>
          </cell>
          <cell r="F57">
            <v>61</v>
          </cell>
        </row>
      </sheetData>
      <sheetData sheetId="6">
        <row r="46">
          <cell r="D46">
            <v>1206</v>
          </cell>
          <cell r="E46">
            <v>1156</v>
          </cell>
          <cell r="F46">
            <v>50</v>
          </cell>
        </row>
      </sheetData>
      <sheetData sheetId="7">
        <row r="32">
          <cell r="D32">
            <v>1200</v>
          </cell>
          <cell r="E32">
            <v>1175</v>
          </cell>
          <cell r="F32">
            <v>25</v>
          </cell>
        </row>
      </sheetData>
      <sheetData sheetId="8">
        <row r="42">
          <cell r="D42">
            <v>1800</v>
          </cell>
          <cell r="E42">
            <v>1740</v>
          </cell>
          <cell r="F42">
            <v>60</v>
          </cell>
        </row>
      </sheetData>
      <sheetData sheetId="9">
        <row r="32">
          <cell r="D32">
            <v>1200</v>
          </cell>
          <cell r="E32">
            <v>1168</v>
          </cell>
          <cell r="F32">
            <v>32</v>
          </cell>
        </row>
      </sheetData>
      <sheetData sheetId="10">
        <row r="52">
          <cell r="D52">
            <v>2500</v>
          </cell>
          <cell r="E52">
            <v>2381</v>
          </cell>
          <cell r="F52">
            <v>119</v>
          </cell>
        </row>
      </sheetData>
      <sheetData sheetId="11">
        <row r="42">
          <cell r="D42">
            <v>1622</v>
          </cell>
          <cell r="E42">
            <v>1580</v>
          </cell>
          <cell r="F42">
            <v>42</v>
          </cell>
        </row>
      </sheetData>
      <sheetData sheetId="12">
        <row r="53">
          <cell r="D53">
            <v>2145</v>
          </cell>
          <cell r="E53">
            <v>1940</v>
          </cell>
          <cell r="F53">
            <v>205</v>
          </cell>
        </row>
      </sheetData>
      <sheetData sheetId="13">
        <row r="32">
          <cell r="D32">
            <v>1495</v>
          </cell>
          <cell r="E32">
            <v>1310</v>
          </cell>
          <cell r="F32">
            <v>185</v>
          </cell>
        </row>
      </sheetData>
      <sheetData sheetId="14">
        <row r="32">
          <cell r="D32">
            <v>1176</v>
          </cell>
          <cell r="E32">
            <v>1136</v>
          </cell>
          <cell r="F32">
            <v>40</v>
          </cell>
        </row>
      </sheetData>
      <sheetData sheetId="15">
        <row r="24">
          <cell r="D24">
            <v>845</v>
          </cell>
          <cell r="E24">
            <v>829</v>
          </cell>
          <cell r="F24">
            <v>16</v>
          </cell>
        </row>
        <row r="30">
          <cell r="D30">
            <v>57</v>
          </cell>
          <cell r="E30">
            <v>56</v>
          </cell>
          <cell r="F30">
            <v>1</v>
          </cell>
        </row>
        <row r="36">
          <cell r="D36">
            <v>64</v>
          </cell>
          <cell r="E36">
            <v>62</v>
          </cell>
          <cell r="F36">
            <v>2</v>
          </cell>
        </row>
      </sheetData>
      <sheetData sheetId="16">
        <row r="31">
          <cell r="D31">
            <v>1134</v>
          </cell>
          <cell r="E31">
            <v>1100</v>
          </cell>
          <cell r="F31">
            <v>34</v>
          </cell>
        </row>
      </sheetData>
      <sheetData sheetId="17">
        <row r="24">
          <cell r="D24">
            <v>506</v>
          </cell>
          <cell r="E24">
            <v>486</v>
          </cell>
          <cell r="F24">
            <v>20</v>
          </cell>
        </row>
      </sheetData>
      <sheetData sheetId="18">
        <row r="6">
          <cell r="D6">
            <v>153</v>
          </cell>
          <cell r="E6">
            <v>149</v>
          </cell>
          <cell r="F6">
            <v>4</v>
          </cell>
        </row>
        <row r="13">
          <cell r="D13">
            <v>89</v>
          </cell>
          <cell r="E13">
            <v>82</v>
          </cell>
          <cell r="F13">
            <v>7</v>
          </cell>
        </row>
      </sheetData>
      <sheetData sheetId="19">
        <row r="6">
          <cell r="D6">
            <v>159</v>
          </cell>
          <cell r="E6">
            <v>147</v>
          </cell>
          <cell r="F6">
            <v>12</v>
          </cell>
        </row>
      </sheetData>
      <sheetData sheetId="20">
        <row r="48">
          <cell r="D48">
            <v>1826</v>
          </cell>
          <cell r="E48">
            <v>1794</v>
          </cell>
          <cell r="F48">
            <v>32</v>
          </cell>
        </row>
        <row r="54">
          <cell r="D54">
            <v>16</v>
          </cell>
          <cell r="E54">
            <v>16</v>
          </cell>
          <cell r="F54">
            <v>0</v>
          </cell>
        </row>
      </sheetData>
      <sheetData sheetId="21">
        <row r="44">
          <cell r="D44">
            <v>1332</v>
          </cell>
          <cell r="E44">
            <v>1305</v>
          </cell>
          <cell r="F44">
            <v>27</v>
          </cell>
        </row>
      </sheetData>
      <sheetData sheetId="22">
        <row r="68">
          <cell r="D68">
            <v>2605</v>
          </cell>
          <cell r="E68">
            <v>2525</v>
          </cell>
          <cell r="F68">
            <v>80</v>
          </cell>
        </row>
      </sheetData>
      <sheetData sheetId="23">
        <row r="31">
          <cell r="D31">
            <v>1146</v>
          </cell>
          <cell r="E31">
            <v>1106</v>
          </cell>
          <cell r="F31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4"/>
  <sheetViews>
    <sheetView showGridLines="0" tabSelected="1" workbookViewId="0">
      <selection activeCell="B6" sqref="B6:M6"/>
    </sheetView>
  </sheetViews>
  <sheetFormatPr baseColWidth="10" defaultColWidth="14.453125" defaultRowHeight="15" customHeight="1"/>
  <cols>
    <col min="1" max="1" width="3.26953125" style="3" customWidth="1"/>
    <col min="2" max="2" width="13.453125" style="3" customWidth="1"/>
    <col min="3" max="6" width="10.7265625" style="3" customWidth="1"/>
    <col min="7" max="7" width="6.453125" style="3" customWidth="1"/>
    <col min="8" max="8" width="7" style="3" customWidth="1"/>
    <col min="9" max="9" width="9.26953125" style="3" customWidth="1"/>
    <col min="10" max="10" width="8.7265625" style="3" customWidth="1"/>
    <col min="11" max="13" width="10.7265625" style="3" customWidth="1"/>
    <col min="14" max="14" width="3.08984375" style="3" customWidth="1"/>
    <col min="15" max="24" width="10.7265625" style="3" customWidth="1"/>
    <col min="25" max="16384" width="14.453125" style="3"/>
  </cols>
  <sheetData>
    <row r="1" spans="1:14" ht="24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8" customHeight="1" thickBot="1">
      <c r="A4" s="5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6.75" customHeight="1" thickTop="1" thickBot="1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ht="14.25" customHeight="1" thickBot="1">
      <c r="A6" s="10"/>
      <c r="B6" s="11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  <c r="N6" s="14"/>
    </row>
    <row r="7" spans="1:14" ht="7.5" customHeight="1" thickBot="1">
      <c r="A7" s="10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4"/>
    </row>
    <row r="8" spans="1:14" ht="19.5" customHeight="1" thickBot="1">
      <c r="A8" s="10"/>
      <c r="B8" s="11" t="s">
        <v>5</v>
      </c>
      <c r="C8" s="12"/>
      <c r="D8" s="12"/>
      <c r="E8" s="12"/>
      <c r="F8" s="13"/>
      <c r="G8" s="16"/>
      <c r="H8" s="11" t="s">
        <v>6</v>
      </c>
      <c r="I8" s="12"/>
      <c r="J8" s="12"/>
      <c r="K8" s="12"/>
      <c r="L8" s="12"/>
      <c r="M8" s="13"/>
      <c r="N8" s="14"/>
    </row>
    <row r="9" spans="1:14" ht="19.5" customHeight="1" thickBot="1">
      <c r="A9" s="10"/>
      <c r="B9" s="17" t="s">
        <v>7</v>
      </c>
      <c r="C9" s="18" t="s">
        <v>8</v>
      </c>
      <c r="D9" s="19" t="s">
        <v>9</v>
      </c>
      <c r="E9" s="19" t="s">
        <v>10</v>
      </c>
      <c r="F9" s="19" t="s">
        <v>11</v>
      </c>
      <c r="G9" s="15"/>
      <c r="H9" s="20" t="s">
        <v>7</v>
      </c>
      <c r="I9" s="13"/>
      <c r="J9" s="17" t="s">
        <v>8</v>
      </c>
      <c r="K9" s="18" t="s">
        <v>9</v>
      </c>
      <c r="L9" s="18" t="s">
        <v>10</v>
      </c>
      <c r="M9" s="19" t="s">
        <v>11</v>
      </c>
      <c r="N9" s="14"/>
    </row>
    <row r="10" spans="1:14" ht="19.5" customHeight="1" thickTop="1" thickBot="1">
      <c r="A10" s="10"/>
      <c r="B10" s="21" t="s">
        <v>12</v>
      </c>
      <c r="C10" s="22">
        <v>4536</v>
      </c>
      <c r="D10" s="22">
        <v>4420</v>
      </c>
      <c r="E10" s="22">
        <v>116</v>
      </c>
      <c r="F10" s="23">
        <v>0.97442680776014112</v>
      </c>
      <c r="G10" s="15"/>
      <c r="H10" s="24" t="s">
        <v>13</v>
      </c>
      <c r="I10" s="25"/>
      <c r="J10" s="22">
        <v>1176</v>
      </c>
      <c r="K10" s="22">
        <v>1136</v>
      </c>
      <c r="L10" s="22">
        <v>40</v>
      </c>
      <c r="M10" s="23">
        <v>0.96598639455782309</v>
      </c>
      <c r="N10" s="14"/>
    </row>
    <row r="11" spans="1:14" ht="19.5" customHeight="1" thickTop="1" thickBot="1">
      <c r="A11" s="10"/>
      <c r="B11" s="21" t="s">
        <v>14</v>
      </c>
      <c r="C11" s="22">
        <v>4485</v>
      </c>
      <c r="D11" s="22">
        <v>4361</v>
      </c>
      <c r="E11" s="22">
        <v>124</v>
      </c>
      <c r="F11" s="23">
        <v>0.97235228539576368</v>
      </c>
      <c r="G11" s="15"/>
      <c r="H11" s="24" t="s">
        <v>15</v>
      </c>
      <c r="I11" s="25"/>
      <c r="J11" s="22">
        <v>506</v>
      </c>
      <c r="K11" s="22">
        <v>486</v>
      </c>
      <c r="L11" s="22">
        <v>20</v>
      </c>
      <c r="M11" s="23">
        <v>0.96047430830039526</v>
      </c>
      <c r="N11" s="14"/>
    </row>
    <row r="12" spans="1:14" ht="19.5" customHeight="1" thickTop="1" thickBot="1">
      <c r="A12" s="10"/>
      <c r="B12" s="21" t="s">
        <v>16</v>
      </c>
      <c r="C12" s="22">
        <v>1864</v>
      </c>
      <c r="D12" s="22">
        <v>1803</v>
      </c>
      <c r="E12" s="22">
        <v>61</v>
      </c>
      <c r="F12" s="23">
        <v>0.96727467811158796</v>
      </c>
      <c r="G12" s="15"/>
      <c r="H12" s="24" t="s">
        <v>17</v>
      </c>
      <c r="I12" s="25"/>
      <c r="J12" s="22">
        <v>1134</v>
      </c>
      <c r="K12" s="22">
        <v>1100</v>
      </c>
      <c r="L12" s="22">
        <v>34</v>
      </c>
      <c r="M12" s="23">
        <v>0.9700176366843033</v>
      </c>
      <c r="N12" s="14"/>
    </row>
    <row r="13" spans="1:14" ht="19.5" customHeight="1" thickTop="1" thickBot="1">
      <c r="A13" s="10"/>
      <c r="B13" s="21" t="s">
        <v>18</v>
      </c>
      <c r="C13" s="22">
        <v>7906</v>
      </c>
      <c r="D13" s="22">
        <v>7620</v>
      </c>
      <c r="E13" s="22">
        <v>286</v>
      </c>
      <c r="F13" s="23">
        <v>0.96382494308120414</v>
      </c>
      <c r="G13" s="15"/>
      <c r="H13" s="24" t="s">
        <v>19</v>
      </c>
      <c r="I13" s="25"/>
      <c r="J13" s="22">
        <v>966</v>
      </c>
      <c r="K13" s="22">
        <v>947</v>
      </c>
      <c r="L13" s="22">
        <v>19</v>
      </c>
      <c r="M13" s="23">
        <v>0.98033126293995865</v>
      </c>
      <c r="N13" s="14"/>
    </row>
    <row r="14" spans="1:14" ht="19.5" customHeight="1" thickTop="1" thickBot="1">
      <c r="A14" s="10"/>
      <c r="B14" s="21" t="s">
        <v>20</v>
      </c>
      <c r="C14" s="22">
        <v>1622</v>
      </c>
      <c r="D14" s="22">
        <v>1580</v>
      </c>
      <c r="E14" s="22">
        <v>42</v>
      </c>
      <c r="F14" s="23">
        <v>0.97410604192355121</v>
      </c>
      <c r="G14" s="15"/>
      <c r="H14" s="24" t="s">
        <v>21</v>
      </c>
      <c r="I14" s="25"/>
      <c r="J14" s="22">
        <v>242</v>
      </c>
      <c r="K14" s="22">
        <v>231</v>
      </c>
      <c r="L14" s="22">
        <v>11</v>
      </c>
      <c r="M14" s="23">
        <v>0.95454545454545459</v>
      </c>
      <c r="N14" s="14"/>
    </row>
    <row r="15" spans="1:14" ht="19.5" customHeight="1" thickTop="1" thickBot="1">
      <c r="A15" s="10"/>
      <c r="B15" s="21" t="s">
        <v>22</v>
      </c>
      <c r="C15" s="22">
        <v>3640</v>
      </c>
      <c r="D15" s="22">
        <v>3250</v>
      </c>
      <c r="E15" s="22">
        <v>390</v>
      </c>
      <c r="F15" s="23">
        <v>0.8928571428571429</v>
      </c>
      <c r="G15" s="15"/>
      <c r="H15" s="24" t="s">
        <v>23</v>
      </c>
      <c r="I15" s="25"/>
      <c r="J15" s="22">
        <v>159</v>
      </c>
      <c r="K15" s="22">
        <v>147</v>
      </c>
      <c r="L15" s="22">
        <v>12</v>
      </c>
      <c r="M15" s="23">
        <v>0.92452830188679247</v>
      </c>
      <c r="N15" s="14"/>
    </row>
    <row r="16" spans="1:14" ht="24.75" customHeight="1" thickTop="1" thickBot="1">
      <c r="A16" s="10"/>
      <c r="B16" s="21" t="s">
        <v>24</v>
      </c>
      <c r="C16" s="22">
        <v>212</v>
      </c>
      <c r="D16" s="22">
        <v>207</v>
      </c>
      <c r="E16" s="22">
        <v>5</v>
      </c>
      <c r="F16" s="23">
        <v>0.97641509433962259</v>
      </c>
      <c r="G16" s="15"/>
      <c r="H16" s="24" t="s">
        <v>25</v>
      </c>
      <c r="I16" s="25"/>
      <c r="J16" s="22">
        <v>1826</v>
      </c>
      <c r="K16" s="22">
        <v>1794</v>
      </c>
      <c r="L16" s="22">
        <v>32</v>
      </c>
      <c r="M16" s="23">
        <v>0.98247535596933189</v>
      </c>
      <c r="N16" s="14"/>
    </row>
    <row r="17" spans="1:14" ht="19.5" customHeight="1" thickTop="1" thickBot="1">
      <c r="A17" s="10"/>
      <c r="B17" s="21" t="s">
        <v>26</v>
      </c>
      <c r="C17" s="22">
        <v>7</v>
      </c>
      <c r="D17" s="22">
        <v>6</v>
      </c>
      <c r="E17" s="22">
        <v>1</v>
      </c>
      <c r="F17" s="23">
        <v>0.8571428571428571</v>
      </c>
      <c r="H17" s="24" t="s">
        <v>27</v>
      </c>
      <c r="I17" s="25"/>
      <c r="J17" s="22">
        <v>1146</v>
      </c>
      <c r="K17" s="22">
        <v>1106</v>
      </c>
      <c r="L17" s="22">
        <v>40</v>
      </c>
      <c r="M17" s="23">
        <v>0.96509598603839442</v>
      </c>
      <c r="N17" s="14"/>
    </row>
    <row r="18" spans="1:14" ht="24" customHeight="1" thickTop="1" thickBot="1">
      <c r="A18" s="10"/>
      <c r="B18" s="26" t="s">
        <v>28</v>
      </c>
      <c r="C18" s="27">
        <v>24272</v>
      </c>
      <c r="D18" s="28">
        <v>23247</v>
      </c>
      <c r="E18" s="27">
        <v>1025</v>
      </c>
      <c r="F18" s="29">
        <v>0.95777027027027029</v>
      </c>
      <c r="H18" s="24" t="s">
        <v>29</v>
      </c>
      <c r="I18" s="25"/>
      <c r="J18" s="22">
        <v>2605</v>
      </c>
      <c r="K18" s="22">
        <v>2525</v>
      </c>
      <c r="L18" s="22">
        <v>80</v>
      </c>
      <c r="M18" s="23">
        <v>0.96928982725527835</v>
      </c>
      <c r="N18" s="14"/>
    </row>
    <row r="19" spans="1:14" ht="15.5" thickTop="1" thickBot="1">
      <c r="A19" s="10"/>
      <c r="B19" s="30"/>
      <c r="C19" s="30"/>
      <c r="D19" s="30"/>
      <c r="E19" s="30"/>
      <c r="F19" s="30"/>
      <c r="H19" s="24" t="s">
        <v>30</v>
      </c>
      <c r="I19" s="25"/>
      <c r="J19" s="22">
        <v>1332</v>
      </c>
      <c r="K19" s="22">
        <v>1305</v>
      </c>
      <c r="L19" s="22">
        <v>27</v>
      </c>
      <c r="M19" s="23">
        <v>0.97972972972972971</v>
      </c>
      <c r="N19" s="14"/>
    </row>
    <row r="20" spans="1:14" ht="22.5" customHeight="1" thickTop="1" thickBot="1">
      <c r="A20" s="10"/>
      <c r="B20" s="11" t="s">
        <v>31</v>
      </c>
      <c r="C20" s="12"/>
      <c r="D20" s="12"/>
      <c r="E20" s="12"/>
      <c r="F20" s="13"/>
      <c r="H20" s="31" t="s">
        <v>32</v>
      </c>
      <c r="I20" s="32"/>
      <c r="J20" s="33">
        <v>11092</v>
      </c>
      <c r="K20" s="33">
        <v>10777</v>
      </c>
      <c r="L20" s="28">
        <v>315</v>
      </c>
      <c r="M20" s="34">
        <v>0.97160115398485392</v>
      </c>
      <c r="N20" s="14"/>
    </row>
    <row r="21" spans="1:14" ht="18" customHeight="1" thickBot="1">
      <c r="A21" s="10"/>
      <c r="B21" s="17" t="s">
        <v>7</v>
      </c>
      <c r="C21" s="18" t="s">
        <v>8</v>
      </c>
      <c r="D21" s="19" t="s">
        <v>9</v>
      </c>
      <c r="E21" s="19" t="s">
        <v>10</v>
      </c>
      <c r="F21" s="19" t="s">
        <v>11</v>
      </c>
      <c r="G21" s="15"/>
      <c r="N21" s="14"/>
    </row>
    <row r="22" spans="1:14" ht="20.25" customHeight="1" thickTop="1" thickBot="1">
      <c r="A22" s="10"/>
      <c r="B22" s="35" t="s">
        <v>25</v>
      </c>
      <c r="C22" s="36">
        <f>SUR_PienseC</f>
        <v>16</v>
      </c>
      <c r="D22" s="36">
        <f>SUR_PienseP</f>
        <v>16</v>
      </c>
      <c r="E22" s="36">
        <f>SUR_PienseA</f>
        <v>0</v>
      </c>
      <c r="F22" s="37">
        <f>D22/C22</f>
        <v>1</v>
      </c>
      <c r="G22" s="15"/>
      <c r="N22" s="14"/>
    </row>
    <row r="23" spans="1:14" ht="6" customHeight="1" thickBot="1">
      <c r="A23" s="10"/>
      <c r="G23" s="15"/>
      <c r="N23" s="14"/>
    </row>
    <row r="24" spans="1:14" thickBot="1">
      <c r="A24" s="10"/>
      <c r="B24" s="15"/>
      <c r="C24" s="15"/>
      <c r="D24" s="15"/>
      <c r="E24" s="11" t="s">
        <v>33</v>
      </c>
      <c r="F24" s="12"/>
      <c r="G24" s="12"/>
      <c r="H24" s="12"/>
      <c r="I24" s="12"/>
      <c r="J24" s="12"/>
      <c r="K24" s="13"/>
      <c r="L24" s="15"/>
      <c r="M24" s="15"/>
      <c r="N24" s="14"/>
    </row>
    <row r="25" spans="1:14" ht="14.25" customHeight="1" thickBot="1">
      <c r="A25" s="10"/>
      <c r="B25" s="15"/>
      <c r="C25" s="15"/>
      <c r="D25" s="15"/>
      <c r="E25" s="17" t="s">
        <v>34</v>
      </c>
      <c r="F25" s="38" t="s">
        <v>8</v>
      </c>
      <c r="G25" s="39" t="s">
        <v>9</v>
      </c>
      <c r="H25" s="40"/>
      <c r="I25" s="39" t="s">
        <v>10</v>
      </c>
      <c r="J25" s="40"/>
      <c r="K25" s="38" t="s">
        <v>11</v>
      </c>
      <c r="L25" s="15"/>
      <c r="M25" s="15"/>
      <c r="N25" s="14"/>
    </row>
    <row r="26" spans="1:14" ht="16.5" thickTop="1" thickBot="1">
      <c r="A26" s="10"/>
      <c r="B26" s="15"/>
      <c r="C26" s="15"/>
      <c r="D26" s="15"/>
      <c r="E26" s="21" t="s">
        <v>35</v>
      </c>
      <c r="F26" s="41">
        <v>35364</v>
      </c>
      <c r="G26" s="42">
        <v>34024</v>
      </c>
      <c r="H26" s="43"/>
      <c r="I26" s="44">
        <v>1340</v>
      </c>
      <c r="J26" s="40"/>
      <c r="K26" s="45">
        <v>0.9621083587829431</v>
      </c>
      <c r="L26" s="15"/>
      <c r="M26" s="15"/>
      <c r="N26" s="14"/>
    </row>
    <row r="27" spans="1:14" ht="19.5" customHeight="1" thickTop="1" thickBot="1">
      <c r="A27" s="10"/>
      <c r="B27" s="15"/>
      <c r="C27" s="15"/>
      <c r="D27" s="15"/>
      <c r="E27" s="46" t="s">
        <v>31</v>
      </c>
      <c r="F27" s="41">
        <v>16</v>
      </c>
      <c r="G27" s="42">
        <v>16</v>
      </c>
      <c r="H27" s="43"/>
      <c r="I27" s="42">
        <v>0</v>
      </c>
      <c r="J27" s="43"/>
      <c r="K27" s="45">
        <v>1</v>
      </c>
      <c r="L27" s="47"/>
      <c r="M27" s="15"/>
      <c r="N27" s="14"/>
    </row>
    <row r="28" spans="1:14" ht="17.5" thickTop="1" thickBot="1">
      <c r="A28" s="10"/>
      <c r="B28" s="15"/>
      <c r="C28" s="15"/>
      <c r="D28" s="15"/>
      <c r="E28" s="48"/>
      <c r="F28" s="49">
        <v>35380</v>
      </c>
      <c r="G28" s="50">
        <v>34040</v>
      </c>
      <c r="H28" s="32"/>
      <c r="I28" s="50">
        <v>1340</v>
      </c>
      <c r="J28" s="32"/>
      <c r="K28" s="51">
        <v>0.96212549462973429</v>
      </c>
      <c r="L28" s="47"/>
      <c r="M28" s="15"/>
      <c r="N28" s="14"/>
    </row>
    <row r="29" spans="1:14" ht="7.5" customHeight="1" thickBot="1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4"/>
      <c r="L29" s="55"/>
      <c r="M29" s="53"/>
      <c r="N29" s="56"/>
    </row>
    <row r="30" spans="1:14" ht="14.25" customHeight="1" thickTop="1"/>
    <row r="31" spans="1:14" ht="14.25" customHeight="1"/>
    <row r="32" spans="1:1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mergeCells count="29">
    <mergeCell ref="G28:H28"/>
    <mergeCell ref="I28:J28"/>
    <mergeCell ref="E24:K24"/>
    <mergeCell ref="G25:H25"/>
    <mergeCell ref="I25:J25"/>
    <mergeCell ref="G26:H26"/>
    <mergeCell ref="I26:J26"/>
    <mergeCell ref="G27:H27"/>
    <mergeCell ref="I27:J27"/>
    <mergeCell ref="H15:I15"/>
    <mergeCell ref="H16:I16"/>
    <mergeCell ref="H17:I17"/>
    <mergeCell ref="H18:I18"/>
    <mergeCell ref="H19:I19"/>
    <mergeCell ref="B20:F20"/>
    <mergeCell ref="H20:I20"/>
    <mergeCell ref="H9:I9"/>
    <mergeCell ref="H10:I10"/>
    <mergeCell ref="H11:I11"/>
    <mergeCell ref="H12:I12"/>
    <mergeCell ref="H13:I13"/>
    <mergeCell ref="H14:I14"/>
    <mergeCell ref="A1:N1"/>
    <mergeCell ref="A2:N2"/>
    <mergeCell ref="A3:N3"/>
    <mergeCell ref="A4:N4"/>
    <mergeCell ref="B6:M6"/>
    <mergeCell ref="B8:F8"/>
    <mergeCell ref="H8:M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Concentrado CU</vt:lpstr>
      <vt:lpstr>TCU_A</vt:lpstr>
      <vt:lpstr>TCU_C</vt:lpstr>
      <vt:lpstr>TCU_P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Serrano Hernandez, Jorge Arturo</dc:creator>
  <cp:lastModifiedBy>Serrano Hernandez, Jorge Arturo</cp:lastModifiedBy>
  <dcterms:created xsi:type="dcterms:W3CDTF">2024-01-22T19:39:39Z</dcterms:created>
  <dcterms:modified xsi:type="dcterms:W3CDTF">2024-01-22T19:46:04Z</dcterms:modified>
</cp:coreProperties>
</file>